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kagitgov-my.sharepoint.com/personal/jamesl_co_skagit_wa_us/Documents/Downloads Sync/"/>
    </mc:Choice>
  </mc:AlternateContent>
  <xr:revisionPtr revIDLastSave="4" documentId="13_ncr:1_{65099043-0A93-41C5-B889-B277881AEF2D}" xr6:coauthVersionLast="47" xr6:coauthVersionMax="47" xr10:uidLastSave="{8BA134EF-8E9C-4695-8284-2574F3BC5D27}"/>
  <bookViews>
    <workbookView xWindow="-110" yWindow="200" windowWidth="23250" windowHeight="19270" xr2:uid="{B2EC64BF-4591-4227-8D10-AC2D0597643A}"/>
  </bookViews>
  <sheets>
    <sheet name="Sheet1" sheetId="1" r:id="rId1"/>
    <sheet name="Sheet1 (2)" sheetId="4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<sst xmlns="http://schemas.openxmlformats.org/spreadsheetml/2006/main" count="137" uniqueCount="116">
  <si>
    <t>Skagit County Coroner's Office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</si>
  <si>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</si>
  <si>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</si>
  <si>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</si>
  <si>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</si>
  <si>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</si>
  <si>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</si>
  <si>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</si>
  <si>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</si>
  <si>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</si>
  <si>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</si>
  <si>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</si>
  <si>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</si>
  <si>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Jurisdictional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</si>
  <si>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</si>
  <si>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</si>
  <si>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</si>
  <si>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</si>
  <si>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</si>
  <si>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</si>
  <si>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</si>
  <si>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</si>
  <si>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</si>
  <si>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</si>
  <si>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</si>
  <si>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</si>
  <si>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</si>
  <si>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</si>
  <si>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</si>
  <si>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</si>
  <si>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</si>
  <si>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Manner of Death Breakdown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</si>
  <si>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</si>
  <si>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</si>
  <si>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</si>
  <si>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</si>
  <si>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</si>
  <si>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</si>
  <si>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</si>
  <si>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</si>
  <si>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</si>
  <si>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</si>
  <si>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</si>
  <si>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</si>
  <si>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</si>
  <si>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</si>
  <si>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</si>
  <si>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</si>
  <si>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</si>
  <si>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>Cancer</t>
  </si>
  <si>
    <t>Liver</t>
  </si>
  <si>
    <t>Renal</t>
  </si>
  <si>
    <t>Infection</t>
  </si>
  <si>
    <t>Non-specific Natural</t>
  </si>
  <si>
    <t>Cardiac</t>
  </si>
  <si>
    <t>Pulmonary</t>
  </si>
  <si>
    <t>Gastrointestinal</t>
  </si>
  <si>
    <t>External Exam</t>
  </si>
  <si>
    <t xml:space="preserve">total cost </t>
  </si>
  <si>
    <t>number of cases</t>
  </si>
  <si>
    <t>tissue donations</t>
  </si>
  <si>
    <t>cornea donations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</si>
  <si>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</si>
  <si>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</si>
  <si>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</si>
  <si>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</si>
  <si>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</si>
  <si>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</si>
  <si>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</si>
  <si>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</si>
  <si>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</si>
  <si>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</si>
  <si>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</si>
  <si>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</si>
  <si>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</si>
  <si>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Total Overdose Cases</t>
  </si>
  <si>
    <t xml:space="preserve">Total overdose deaths and fentanyl present 2019-2025 </t>
  </si>
  <si>
    <t>Tox only</t>
  </si>
  <si>
    <t>Signed by Coroner</t>
  </si>
  <si>
    <t>Declined</t>
  </si>
  <si>
    <t>Accepted</t>
  </si>
  <si>
    <t>Reported Deaths</t>
  </si>
  <si>
    <t>6pm-8am (on-call coverage)</t>
  </si>
  <si>
    <t xml:space="preserve">4pm-midnight </t>
  </si>
  <si>
    <t>8am-4pm</t>
  </si>
  <si>
    <t xml:space="preserve">midnight-8am </t>
  </si>
  <si>
    <t>Unattended death with no response</t>
  </si>
  <si>
    <t>2026 Monthly Statistics</t>
  </si>
  <si>
    <t xml:space="preserve">Dec </t>
  </si>
  <si>
    <t>Call Times</t>
  </si>
  <si>
    <t>declined scenes per month</t>
  </si>
  <si>
    <t xml:space="preserve">Total cases investigated </t>
  </si>
  <si>
    <t>Stillbirth</t>
  </si>
  <si>
    <t>Human Skeletal Remains</t>
  </si>
  <si>
    <t xml:space="preserve">Non-Human Skeletal Remains </t>
  </si>
  <si>
    <t>Unattended Death- No Response</t>
  </si>
  <si>
    <t xml:space="preserve">Autopsy Reimbursement </t>
  </si>
  <si>
    <t>Total Spent on Autopsy Services</t>
  </si>
  <si>
    <t>Total Spent on Professional Services</t>
  </si>
  <si>
    <t>Total Reimbursement from State</t>
  </si>
  <si>
    <t>4 (2/6/26 at 10am)</t>
  </si>
  <si>
    <t>1/1-2/6 (10am)</t>
  </si>
  <si>
    <t>scene response</t>
  </si>
  <si>
    <t>Casework and Staffing Example</t>
  </si>
  <si>
    <t>Sunday</t>
  </si>
  <si>
    <t>Monday</t>
  </si>
  <si>
    <t>Tuesday</t>
  </si>
  <si>
    <t>Wednesday</t>
  </si>
  <si>
    <t>Thursday</t>
  </si>
  <si>
    <t>Friday</t>
  </si>
  <si>
    <t>Saturday</t>
  </si>
  <si>
    <t>Scene response</t>
  </si>
  <si>
    <t>Scene After hours (6pm-8am)</t>
  </si>
  <si>
    <t>Coroner certified death certificate</t>
  </si>
  <si>
    <t>Autopsy Performed (started at 330pm ended 7pm)</t>
  </si>
  <si>
    <t>External Examination Performed by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</si>
</sst>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0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2"/>
      <color rgb="FFFF0000"/>
      <name val="Calibri"/>
      <family val="2"/>
    </font>
    <font>
      <b/>
      <sz val="12"/>
      <color rgb="FFFF0000"/>
      <name val="Calibri Light"/>
      <family val="2"/>
      <scheme val="major"/>
    </font>
    <font>
      <b/>
      <sz val="10.5"/>
      <name val="Calibri Light"/>
      <family val="2"/>
      <scheme val="maj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9" tint="-0.499984740745262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8AE1F2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0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/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0" xfId="0" applyFont="1" applyFill="1"/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0" xfId="0" applyFont="1" applyFill="1"/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0" xfId="0" applyFont="1" applyFill="1"/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0" xfId="0" applyFont="1" applyFill="1"/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8" fillId="6" borderId="5" xfId="0" applyFont="1" applyFill="1" applyBorder="1"/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7" fillId="5" borderId="13" xfId="0" applyFont="1" applyFill="1" applyBorder="1"/>
    <xf numFmtId="0" fontId="8" fillId="6" borderId="15" xfId="0" applyFont="1" applyFill="1" applyBorder="1"/>
    <xf numFmtId="0" fontId="16" fillId="15" borderId="15" xfId="0" applyFont="1" applyFill="1" applyBorder="1"/>
    <xf numFmtId="0" fontId="16" fillId="15" borderId="0" xfId="0" applyFont="1" applyFill="1" applyAlignment="1">
      <alignment horizontal="left"/>
    </xf>
    <xf numFmtId="0" fontId="16" fillId="15" borderId="0" xfId="0" applyFont="1" applyFill="1"/>
    <xf numFmtId="0" fontId="16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0" xfId="0" applyFont="1" applyFill="1"/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9" xfId="0" applyFont="1" applyFill="1" applyBorder="1" applyAlignment="1">
      <alignment horizontal="center"/>
    </xf>
    <xf numFmtId="0" fontId="16" fillId="17" borderId="16" xfId="0" applyFont="1" applyFill="1" applyBorder="1"/>
    <xf numFmtId="0" fontId="16" fillId="17" borderId="17" xfId="0" applyFont="1" applyFill="1" applyBorder="1" applyAlignment="1">
      <alignment horizontal="left"/>
    </xf>
    <xf numFmtId="0" fontId="16" fillId="17" borderId="17" xfId="0" applyFont="1" applyFill="1" applyBorder="1"/>
    <xf numFmtId="0" fontId="16" fillId="17" borderId="9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0" fillId="3" borderId="3" xfId="0" applyFill="1" applyBorder="1"/>
    <xf numFmtId="0" fontId="8" fillId="20" borderId="0" xfId="0" applyFont="1" applyFill="1" applyAlignment="1">
      <alignment horizontal="left"/>
    </xf>
    <xf numFmtId="0" fontId="20" fillId="3" borderId="2" xfId="0" applyFont="1" applyFill="1" applyBorder="1"/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20" fillId="3" borderId="22" xfId="0" applyFont="1" applyFill="1" applyBorder="1" applyAlignment="1">
      <alignment horizontal="left"/>
    </xf>
    <xf numFmtId="0" fontId="0" fillId="3" borderId="22" xfId="0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4" fillId="3" borderId="28" xfId="0" applyFont="1" applyFill="1" applyBorder="1" applyAlignment="1">
      <alignment horizontal="left"/>
    </xf>
    <xf numFmtId="0" fontId="25" fillId="3" borderId="3" xfId="0" applyFont="1" applyFill="1" applyBorder="1"/>
    <xf numFmtId="0" fontId="30" fillId="3" borderId="22" xfId="0" applyFont="1" applyFill="1" applyBorder="1" applyAlignment="1">
      <alignment horizontal="left"/>
    </xf>
    <xf numFmtId="0" fontId="29" fillId="10" borderId="0" xfId="0" applyFont="1" applyFill="1" applyAlignment="1">
      <alignment horizontal="center"/>
    </xf>
    <xf numFmtId="0" fontId="20" fillId="16" borderId="29" xfId="0" applyFont="1" applyFill="1" applyBorder="1"/>
    <xf numFmtId="0" fontId="24" fillId="16" borderId="21" xfId="0" applyFont="1" applyFill="1" applyBorder="1" applyAlignment="1">
      <alignment horizontal="left"/>
    </xf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16" borderId="22" xfId="0" applyFont="1" applyFill="1" applyBorder="1" applyAlignment="1">
      <alignment horizontal="left"/>
    </xf>
    <xf numFmtId="0" fontId="25" fillId="8" borderId="18" xfId="0" applyFont="1" applyFill="1" applyBorder="1"/>
    <xf numFmtId="0" fontId="31" fillId="8" borderId="18" xfId="0" applyFont="1" applyFill="1" applyBorder="1"/>
    <xf numFmtId="0" fontId="25" fillId="8" borderId="23" xfId="0" applyFont="1" applyFill="1" applyBorder="1"/>
    <xf numFmtId="0" fontId="25" fillId="8" borderId="0" xfId="0" applyFont="1" applyFill="1"/>
    <xf numFmtId="0" fontId="25" fillId="8" borderId="25" xfId="0" applyFont="1" applyFill="1" applyBorder="1"/>
    <xf numFmtId="0" fontId="24" fillId="0" borderId="0" xfId="0" applyFont="1"/>
    <xf numFmtId="0" fontId="12" fillId="23" borderId="15" xfId="0" applyFont="1" applyFill="1" applyBorder="1"/>
    <xf numFmtId="0" fontId="12" fillId="23" borderId="0" xfId="0" applyFont="1" applyFill="1" applyAlignment="1">
      <alignment horizontal="left"/>
    </xf>
    <xf numFmtId="0" fontId="12" fillId="23" borderId="0" xfId="0" applyFont="1" applyFill="1"/>
    <xf numFmtId="0" fontId="12" fillId="23" borderId="9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0" fillId="16" borderId="22" xfId="0" applyFont="1" applyFill="1" applyBorder="1" applyAlignment="1">
      <alignment horizontal="left"/>
    </xf>
    <xf numFmtId="0" fontId="20" fillId="16" borderId="24" xfId="0" applyFont="1" applyFill="1" applyBorder="1" applyAlignment="1">
      <alignment horizontal="left"/>
    </xf>
    <xf numFmtId="8" fontId="26" fillId="0" borderId="0" xfId="0" applyNumberFormat="1" applyFont="1"/>
    <xf numFmtId="14" fontId="0" fillId="0" borderId="0" xfId="0" applyNumberFormat="1"/>
    <xf numFmtId="17" fontId="32" fillId="24" borderId="30" xfId="0" applyNumberFormat="1" applyFont="1" applyFill="1" applyBorder="1"/>
    <xf numFmtId="0" fontId="33" fillId="24" borderId="30" xfId="0" applyFont="1" applyFill="1" applyBorder="1" applyAlignment="1">
      <alignment horizontal="center" vertical="center"/>
    </xf>
    <xf numFmtId="0" fontId="33" fillId="24" borderId="31" xfId="0" applyFont="1" applyFill="1" applyBorder="1" applyAlignment="1">
      <alignment horizontal="center" vertical="center"/>
    </xf>
    <xf numFmtId="0" fontId="34" fillId="24" borderId="30" xfId="0" applyFont="1" applyFill="1" applyBorder="1"/>
    <xf numFmtId="0" fontId="33" fillId="24" borderId="30" xfId="0" applyFont="1" applyFill="1" applyBorder="1" applyAlignment="1">
      <alignment horizontal="center"/>
    </xf>
    <xf numFmtId="0" fontId="35" fillId="0" borderId="30" xfId="0" applyFont="1" applyBorder="1"/>
    <xf numFmtId="0" fontId="37" fillId="0" borderId="30" xfId="0" applyFont="1" applyBorder="1"/>
    <xf numFmtId="0" fontId="0" fillId="0" borderId="30" xfId="0" applyBorder="1"/>
    <xf numFmtId="1" fontId="35" fillId="25" borderId="30" xfId="0" applyNumberFormat="1" applyFont="1" applyFill="1" applyBorder="1"/>
    <xf numFmtId="0" fontId="35" fillId="6" borderId="30" xfId="0" applyFont="1" applyFill="1" applyBorder="1"/>
    <xf numFmtId="0" fontId="36" fillId="6" borderId="30" xfId="0" applyFont="1" applyFill="1" applyBorder="1" applyAlignment="1">
      <alignment vertical="center"/>
    </xf>
    <xf numFmtId="0" fontId="37" fillId="6" borderId="30" xfId="0" applyFont="1" applyFill="1" applyBorder="1" applyAlignment="1">
      <alignment vertical="center"/>
    </xf>
    <xf numFmtId="0" fontId="37" fillId="6" borderId="30" xfId="0" applyFont="1" applyFill="1" applyBorder="1"/>
    <xf numFmtId="0" fontId="36" fillId="6" borderId="30" xfId="0" applyFont="1" applyFill="1" applyBorder="1"/>
    <xf numFmtId="0" fontId="35" fillId="20" borderId="30" xfId="0" applyFont="1" applyFill="1" applyBorder="1"/>
    <xf numFmtId="0" fontId="0" fillId="20" borderId="30" xfId="0" applyFill="1" applyBorder="1"/>
    <xf numFmtId="0" fontId="35" fillId="26" borderId="30" xfId="0" applyFont="1" applyFill="1" applyBorder="1"/>
    <xf numFmtId="0" fontId="0" fillId="26" borderId="30" xfId="0" applyFill="1" applyBorder="1"/>
    <xf numFmtId="0" fontId="35" fillId="27" borderId="30" xfId="0" applyFont="1" applyFill="1" applyBorder="1"/>
    <xf numFmtId="0" fontId="38" fillId="23" borderId="30" xfId="0" applyFont="1" applyFill="1" applyBorder="1"/>
    <xf numFmtId="0" fontId="35" fillId="23" borderId="30" xfId="0" applyFont="1" applyFill="1" applyBorder="1"/>
    <xf numFmtId="1" fontId="37" fillId="0" borderId="30" xfId="0" applyNumberFormat="1" applyFont="1" applyBorder="1" applyAlignment="1">
      <alignment vertical="center"/>
    </xf>
    <xf numFmtId="0" fontId="35" fillId="28" borderId="32" xfId="0" applyFont="1" applyFill="1" applyBorder="1"/>
    <xf numFmtId="0" fontId="0" fillId="28" borderId="30" xfId="0" applyFill="1" applyBorder="1"/>
    <xf numFmtId="0" fontId="25" fillId="8" borderId="22" xfId="0" applyFont="1" applyFill="1" applyBorder="1"/>
    <xf numFmtId="0" fontId="25" fillId="8" borderId="24" xfId="0" applyFont="1" applyFill="1" applyBorder="1"/>
    <xf numFmtId="0" fontId="31" fillId="16" borderId="22" xfId="0" applyFont="1" applyFill="1" applyBorder="1" applyAlignment="1">
      <alignment horizontal="left"/>
    </xf>
    <xf numFmtId="0" fontId="6" fillId="18" borderId="0" xfId="0" applyFont="1" applyFill="1" applyAlignment="1">
      <alignment vertical="center" textRotation="90"/>
    </xf>
    <xf numFmtId="0" fontId="3" fillId="2" borderId="0" xfId="0" applyFont="1" applyFill="1" applyAlignment="1">
      <alignment horizontal="center"/>
    </xf>
    <xf numFmtId="0" fontId="18" fillId="1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39" fillId="13" borderId="6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E1F2"/>
      <color rgb="FFD3ACA9"/>
      <color rgb="FFFFCCCC"/>
      <color rgb="FFFF9999"/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253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ser>
          <c:idx val="3"/>
          <c:order val="3"/>
          <c:tx>
            <c:strRef>
              <c:f>'Sheet1 (2)'!$A$7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(2)'!$B$7:$I$7</c:f>
              <c:numCache>
                <c:formatCode>General</c:formatCode>
                <c:ptCount val="8"/>
                <c:pt idx="0">
                  <c:v>56</c:v>
                </c:pt>
                <c:pt idx="1">
                  <c:v>43</c:v>
                </c:pt>
                <c:pt idx="2">
                  <c:v>13</c:v>
                </c:pt>
                <c:pt idx="3">
                  <c:v>19</c:v>
                </c:pt>
                <c:pt idx="4">
                  <c:v>19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E-4661-AC79-4813AD50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(2)'!$C$53:$C$55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'Sheet1 (2)'!$D$52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(2)'!$D$53:$D$55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'Sheet1 (2)'!$E$52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(2)'!$E$53:$E$55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'Sheet1 (2)'!$F$52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(2)'!$F$53:$F$55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'Sheet1 (2)'!$B$60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'Sheet1 (2)'!$B$61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'Sheet1 (2)'!$B$62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2026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296-4783-BC32-89F7AB15C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(2)'!$A$10:$F$10</c:f>
              <c:strCache>
                <c:ptCount val="6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  <c:pt idx="5">
                  <c:v>scene response</c:v>
                </c:pt>
              </c:strCache>
            </c:strRef>
          </c:cat>
          <c:val>
            <c:numRef>
              <c:f>'Sheet1 (2)'!$A$11:$F$11</c:f>
              <c:numCache>
                <c:formatCode>General</c:formatCode>
                <c:ptCount val="6"/>
                <c:pt idx="0">
                  <c:v>6</c:v>
                </c:pt>
                <c:pt idx="1">
                  <c:v>35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08611695"/>
        <c:axId val="1308612175"/>
      </c:bar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200" b="0">
                <a:latin typeface="+mj-lt"/>
              </a:rPr>
              <a:t>Autopsy Services and County Reimbursement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(2)'!$C$68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(2)'!$C$69:$C$71</c:f>
              <c:numCache>
                <c:formatCode>"$"#,##0.00_);[Red]\("$"#,##0.00\)</c:formatCode>
                <c:ptCount val="3"/>
                <c:pt idx="0">
                  <c:v>125599.7</c:v>
                </c:pt>
                <c:pt idx="1">
                  <c:v>3042.5</c:v>
                </c:pt>
                <c:pt idx="2">
                  <c:v>50239.88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3-4AA7-931C-C995214248CD}"/>
            </c:ext>
          </c:extLst>
        </c:ser>
        <c:ser>
          <c:idx val="1"/>
          <c:order val="1"/>
          <c:tx>
            <c:strRef>
              <c:f>'Sheet1 (2)'!$D$68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(2)'!$D$69:$D$71</c:f>
              <c:numCache>
                <c:formatCode>"$"#,##0.00_);[Red]\("$"#,##0.00\)</c:formatCode>
                <c:ptCount val="3"/>
                <c:pt idx="0">
                  <c:v>115560.02</c:v>
                </c:pt>
                <c:pt idx="1">
                  <c:v>4629.24</c:v>
                </c:pt>
                <c:pt idx="2">
                  <c:v>50107.99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3-4AA7-931C-C995214248CD}"/>
            </c:ext>
          </c:extLst>
        </c:ser>
        <c:ser>
          <c:idx val="2"/>
          <c:order val="2"/>
          <c:tx>
            <c:strRef>
              <c:f>'Sheet1 (2)'!$E$68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(2)'!$E$69:$E$71</c:f>
              <c:numCache>
                <c:formatCode>"$"#,##0.00_);[Red]\("$"#,##0.00\)</c:formatCode>
                <c:ptCount val="3"/>
                <c:pt idx="0">
                  <c:v>141055.49</c:v>
                </c:pt>
                <c:pt idx="1">
                  <c:v>6681.81</c:v>
                </c:pt>
                <c:pt idx="2">
                  <c:v>59182.57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3-4AA7-931C-C9952142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2754495"/>
        <c:axId val="1032754975"/>
        <c:axId val="0"/>
      </c:bar3DChart>
      <c:catAx>
        <c:axId val="103275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754975"/>
        <c:crosses val="autoZero"/>
        <c:auto val="1"/>
        <c:lblAlgn val="ctr"/>
        <c:lblOffset val="100"/>
        <c:noMultiLvlLbl val="0"/>
      </c:catAx>
      <c:valAx>
        <c:axId val="1032754975"/>
        <c:scaling>
          <c:orientation val="minMax"/>
          <c:max val="150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032754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1285087</xdr:colOff>
      <xdr:row>0</xdr:row>
      <xdr:rowOff>171450</xdr:rowOff>
    </xdr:from>
    <xdr:to>
      <xdr:col>1</xdr:col>
      <xdr:colOff>2205990</xdr:colOff>
      <xdr:row>4</xdr:row>
      <xdr:rowOff>148809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87" y="171450"/>
          <a:ext cx="915188" cy="9546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57150</xdr:colOff>
      <xdr:row>28</xdr:row>
      <xdr:rowOff>38100</xdr:rowOff>
    </xdr:from>
    <xdr:to>
      <xdr:col>13</xdr:col>
      <xdr:colOff>565785</xdr:colOff>
      <xdr:row>34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5943600"/>
          <a:ext cx="1181100" cy="1181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4761</xdr:rowOff>
    </xdr:from>
    <xdr:to>
      <xdr:col>21</xdr:col>
      <xdr:colOff>266700</xdr:colOff>
      <xdr:row>20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34</xdr:row>
      <xdr:rowOff>128587</xdr:rowOff>
    </xdr:from>
    <xdr:to>
      <xdr:col>21</xdr:col>
      <xdr:colOff>42862</xdr:colOff>
      <xdr:row>49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376236</xdr:colOff>
      <xdr:row>53</xdr:row>
      <xdr:rowOff>185737</xdr:rowOff>
    </xdr:from>
    <xdr:to>
      <xdr:col>20</xdr:col>
      <xdr:colOff>361950</xdr:colOff>
      <xdr:row>69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1204912</xdr:colOff>
      <xdr:row>11</xdr:row>
      <xdr:rowOff>166687</xdr:rowOff>
    </xdr:from>
    <xdr:to>
      <xdr:col>9</xdr:col>
      <xdr:colOff>33337</xdr:colOff>
      <xdr:row>26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557210</xdr:colOff>
      <xdr:row>68</xdr:row>
      <xdr:rowOff>52386</xdr:rowOff>
    </xdr:from>
    <xdr:to>
      <xdr:col>15</xdr:col>
      <xdr:colOff>666749</xdr:colOff>
      <xdr:row>82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164255-68A1-17C9-E764-EB01C3F5D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1"/>
  <sheetViews>
    <sheetView tabSelected="1" workbookViewId="0">
      <selection activeCell="M24" sqref="M24"/>
    </sheetView>
  </sheetViews>
  <sheetFormatPr defaultRowHeight="14.5" x14ac:dyDescent="0.35"/>
  <cols>
    <col min="2" max="2" width="30.5" customWidth="1"/>
    <col min="6" max="6" width="9.58203125" customWidth="1"/>
    <col min="12" max="12" width="10.5" customWidth="1"/>
  </cols>
  <sheetData>
    <row r="2" spans="1:15" ht="25.5" x14ac:dyDescent="0.75">
      <c r="C2" s="162" t="s">
        <v>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5" ht="21" customHeight="1" x14ac:dyDescent="0.35">
      <c r="F3" s="164" t="s">
        <v>87</v>
      </c>
      <c r="G3" s="164"/>
      <c r="H3" s="164"/>
      <c r="I3" s="164"/>
      <c r="J3" s="164"/>
    </row>
    <row r="4" spans="1:15" ht="15" customHeight="1" thickBot="1" x14ac:dyDescent="0.4">
      <c r="F4" s="164"/>
      <c r="G4" s="164"/>
      <c r="H4" s="164"/>
      <c r="I4" s="164"/>
      <c r="J4" s="164"/>
    </row>
    <row r="5" spans="1:15" ht="16.5" thickTop="1" thickBot="1" x14ac:dyDescent="0.4">
      <c r="B5" s="3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88</v>
      </c>
      <c r="O5" s="5" t="s">
        <v>12</v>
      </c>
    </row>
    <row r="6" spans="1:15" ht="16.5" customHeight="1" thickTop="1" thickBot="1" x14ac:dyDescent="0.4">
      <c r="A6" s="161" t="s">
        <v>40</v>
      </c>
      <c r="B6" s="6" t="s">
        <v>13</v>
      </c>
      <c r="C6" s="7">
        <v>29</v>
      </c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9">
        <f t="shared" ref="O6:O25" si="0">SUM(C6:N6)</f>
        <v>29</v>
      </c>
    </row>
    <row r="7" spans="1:15" ht="16" thickTop="1" x14ac:dyDescent="0.35">
      <c r="A7" s="161"/>
      <c r="B7" s="10" t="s">
        <v>14</v>
      </c>
      <c r="C7" s="11">
        <v>14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0"/>
      <c r="O7" s="12">
        <f t="shared" si="0"/>
        <v>14</v>
      </c>
    </row>
    <row r="8" spans="1:15" ht="15.5" x14ac:dyDescent="0.35">
      <c r="A8" s="161"/>
      <c r="B8" s="13" t="s">
        <v>15</v>
      </c>
      <c r="C8" s="14">
        <v>13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3"/>
      <c r="O8" s="15">
        <f t="shared" si="0"/>
        <v>13</v>
      </c>
    </row>
    <row r="9" spans="1:15" ht="15.5" x14ac:dyDescent="0.35">
      <c r="A9" s="161"/>
      <c r="B9" s="16" t="s">
        <v>16</v>
      </c>
      <c r="C9" s="17">
        <v>29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9">
        <f t="shared" si="0"/>
        <v>29</v>
      </c>
    </row>
    <row r="10" spans="1:15" ht="15.5" x14ac:dyDescent="0.35">
      <c r="A10" s="161"/>
      <c r="B10" s="20" t="s">
        <v>17</v>
      </c>
      <c r="C10" s="21">
        <v>6</v>
      </c>
      <c r="D10" s="21"/>
      <c r="E10" s="21"/>
      <c r="F10" s="21"/>
      <c r="G10" s="21"/>
      <c r="H10" s="21"/>
      <c r="I10" s="21"/>
      <c r="J10" s="21"/>
      <c r="K10" s="21"/>
      <c r="L10" s="21"/>
      <c r="M10" s="98"/>
      <c r="N10" s="22"/>
      <c r="O10" s="23">
        <f t="shared" si="0"/>
        <v>6</v>
      </c>
    </row>
    <row r="11" spans="1:15" ht="15.5" x14ac:dyDescent="0.35">
      <c r="A11" s="161"/>
      <c r="B11" s="24" t="s">
        <v>18</v>
      </c>
      <c r="C11" s="25">
        <v>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27">
        <f t="shared" si="0"/>
        <v>0</v>
      </c>
    </row>
    <row r="12" spans="1:15" ht="15.5" x14ac:dyDescent="0.35">
      <c r="A12" s="161"/>
      <c r="B12" s="28" t="s">
        <v>19</v>
      </c>
      <c r="C12" s="29"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31">
        <f t="shared" si="0"/>
        <v>0</v>
      </c>
    </row>
    <row r="13" spans="1:15" ht="15.5" x14ac:dyDescent="0.35">
      <c r="A13" s="161"/>
      <c r="B13" s="32" t="s">
        <v>20</v>
      </c>
      <c r="C13" s="33">
        <v>0</v>
      </c>
      <c r="D13" s="33"/>
      <c r="E13" s="33"/>
      <c r="F13" s="33"/>
      <c r="G13" s="33"/>
      <c r="H13" s="33"/>
      <c r="I13" s="33"/>
      <c r="J13" s="33"/>
      <c r="K13" s="33"/>
      <c r="L13" s="33"/>
      <c r="M13" s="100"/>
      <c r="N13" s="34"/>
      <c r="O13" s="35">
        <f t="shared" si="0"/>
        <v>0</v>
      </c>
    </row>
    <row r="14" spans="1:15" ht="15.5" x14ac:dyDescent="0.35">
      <c r="A14" s="161"/>
      <c r="B14" s="36" t="s">
        <v>21</v>
      </c>
      <c r="C14" s="37">
        <v>4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12">
        <f t="shared" si="0"/>
        <v>4</v>
      </c>
    </row>
    <row r="15" spans="1:15" ht="15.5" x14ac:dyDescent="0.35">
      <c r="A15" s="161"/>
      <c r="B15" s="39" t="s">
        <v>22</v>
      </c>
      <c r="C15" s="40">
        <v>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39"/>
      <c r="O15" s="41">
        <f t="shared" si="0"/>
        <v>4</v>
      </c>
    </row>
    <row r="16" spans="1:15" ht="15.5" x14ac:dyDescent="0.35">
      <c r="A16" s="161"/>
      <c r="B16" s="42" t="s">
        <v>23</v>
      </c>
      <c r="C16" s="43">
        <v>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2"/>
      <c r="O16" s="44">
        <f t="shared" si="0"/>
        <v>6</v>
      </c>
    </row>
    <row r="17" spans="1:18" ht="15.5" x14ac:dyDescent="0.35">
      <c r="A17" s="161"/>
      <c r="B17" s="45" t="s">
        <v>24</v>
      </c>
      <c r="C17" s="46">
        <v>4</v>
      </c>
      <c r="D17" s="46"/>
      <c r="E17" s="46"/>
      <c r="F17" s="46"/>
      <c r="G17" s="46"/>
      <c r="H17" s="46"/>
      <c r="I17" s="46"/>
      <c r="J17" s="46"/>
      <c r="K17" s="46"/>
      <c r="L17" s="46"/>
      <c r="M17" s="101"/>
      <c r="N17" s="45"/>
      <c r="O17" s="47">
        <f t="shared" si="0"/>
        <v>4</v>
      </c>
    </row>
    <row r="18" spans="1:18" ht="16" thickBot="1" x14ac:dyDescent="0.4">
      <c r="A18" s="161"/>
      <c r="B18" s="48" t="s">
        <v>25</v>
      </c>
      <c r="C18" s="49">
        <v>25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8"/>
      <c r="O18" s="50">
        <f t="shared" si="0"/>
        <v>25</v>
      </c>
    </row>
    <row r="19" spans="1:18" ht="16" thickTop="1" x14ac:dyDescent="0.35">
      <c r="B19" s="51" t="s">
        <v>26</v>
      </c>
      <c r="C19" s="52">
        <v>10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9">
        <f t="shared" si="0"/>
        <v>10</v>
      </c>
    </row>
    <row r="20" spans="1:18" ht="15.5" x14ac:dyDescent="0.35">
      <c r="B20" s="125" t="s">
        <v>95</v>
      </c>
      <c r="C20" s="126">
        <v>12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7"/>
      <c r="O20" s="128">
        <f t="shared" si="0"/>
        <v>12</v>
      </c>
    </row>
    <row r="21" spans="1:18" ht="15.5" x14ac:dyDescent="0.35">
      <c r="B21" s="54" t="s">
        <v>93</v>
      </c>
      <c r="C21" s="11"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0"/>
      <c r="O21" s="12">
        <f t="shared" si="0"/>
        <v>0</v>
      </c>
    </row>
    <row r="22" spans="1:18" ht="15.5" x14ac:dyDescent="0.35">
      <c r="B22" s="55" t="s">
        <v>94</v>
      </c>
      <c r="C22" s="56">
        <v>0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  <c r="O22" s="58">
        <f t="shared" si="0"/>
        <v>0</v>
      </c>
    </row>
    <row r="23" spans="1:18" ht="15.5" x14ac:dyDescent="0.35">
      <c r="B23" s="59" t="s">
        <v>27</v>
      </c>
      <c r="C23" s="60">
        <v>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62">
        <f t="shared" si="0"/>
        <v>3</v>
      </c>
    </row>
    <row r="24" spans="1:18" ht="15.5" x14ac:dyDescent="0.35">
      <c r="B24" s="63" t="s">
        <v>28</v>
      </c>
      <c r="C24" s="64">
        <v>0</v>
      </c>
      <c r="D24" s="64"/>
      <c r="E24" s="64"/>
      <c r="F24" s="64"/>
      <c r="G24" s="64"/>
      <c r="H24" s="64"/>
      <c r="I24" s="64"/>
      <c r="J24" s="64"/>
      <c r="K24" s="64"/>
      <c r="L24" s="64"/>
      <c r="M24" s="99"/>
      <c r="N24" s="65"/>
      <c r="O24" s="66">
        <f t="shared" si="0"/>
        <v>0</v>
      </c>
    </row>
    <row r="25" spans="1:18" ht="15.5" x14ac:dyDescent="0.35">
      <c r="B25" s="67" t="s">
        <v>29</v>
      </c>
      <c r="C25" s="68">
        <v>0</v>
      </c>
      <c r="D25" s="68"/>
      <c r="E25" s="68"/>
      <c r="F25" s="68"/>
      <c r="G25" s="68"/>
      <c r="H25" s="68"/>
      <c r="I25" s="68"/>
      <c r="J25" s="68"/>
      <c r="K25" s="68"/>
      <c r="L25" s="68"/>
      <c r="M25" s="102"/>
      <c r="N25" s="69"/>
      <c r="O25" s="70">
        <f t="shared" si="0"/>
        <v>0</v>
      </c>
    </row>
    <row r="26" spans="1:18" ht="16" thickBot="1" x14ac:dyDescent="0.4">
      <c r="B26" s="71" t="s">
        <v>30</v>
      </c>
      <c r="C26" s="72">
        <v>39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/>
      <c r="O26" s="74"/>
    </row>
    <row r="27" spans="1:18" ht="15" thickTop="1" x14ac:dyDescent="0.3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5"/>
      <c r="O27" s="77"/>
    </row>
    <row r="28" spans="1:18" ht="20" thickBot="1" x14ac:dyDescent="0.4">
      <c r="B28" s="163" t="s">
        <v>31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78"/>
      <c r="R28" s="1"/>
    </row>
    <row r="29" spans="1:18" ht="16" thickBot="1" x14ac:dyDescent="0.4">
      <c r="B29" s="169" t="s">
        <v>16</v>
      </c>
      <c r="C29" s="170"/>
      <c r="D29" s="171"/>
      <c r="E29" s="172" t="s">
        <v>17</v>
      </c>
      <c r="F29" s="173"/>
      <c r="G29" s="80" t="s">
        <v>18</v>
      </c>
      <c r="H29" s="81"/>
      <c r="I29" s="88" t="s">
        <v>19</v>
      </c>
      <c r="J29" s="89"/>
      <c r="K29" s="167" t="s">
        <v>20</v>
      </c>
      <c r="L29" s="168"/>
    </row>
    <row r="30" spans="1:18" ht="15.5" x14ac:dyDescent="0.35">
      <c r="B30" s="119" t="s">
        <v>49</v>
      </c>
      <c r="C30" s="122"/>
      <c r="D30" s="158">
        <v>5</v>
      </c>
      <c r="E30" s="112" t="s">
        <v>33</v>
      </c>
      <c r="F30" s="113"/>
      <c r="G30" s="90" t="s">
        <v>34</v>
      </c>
      <c r="H30" s="82"/>
      <c r="I30" s="79" t="s">
        <v>34</v>
      </c>
      <c r="J30" s="87"/>
      <c r="K30" s="86"/>
      <c r="L30" s="108"/>
    </row>
    <row r="31" spans="1:18" ht="15.5" x14ac:dyDescent="0.35">
      <c r="B31" s="119" t="s">
        <v>54</v>
      </c>
      <c r="C31" s="122"/>
      <c r="D31" s="158">
        <v>12</v>
      </c>
      <c r="E31" s="117" t="s">
        <v>32</v>
      </c>
      <c r="F31" s="118">
        <v>5</v>
      </c>
      <c r="G31" s="90" t="s">
        <v>35</v>
      </c>
      <c r="H31" s="111"/>
      <c r="I31" s="79" t="s">
        <v>43</v>
      </c>
      <c r="J31" s="87"/>
      <c r="K31" s="83"/>
      <c r="L31" s="91"/>
    </row>
    <row r="32" spans="1:18" ht="15.5" x14ac:dyDescent="0.35">
      <c r="B32" s="119" t="s">
        <v>92</v>
      </c>
      <c r="C32" s="122"/>
      <c r="D32" s="158">
        <v>1</v>
      </c>
      <c r="E32" s="117" t="s">
        <v>42</v>
      </c>
      <c r="F32" s="118"/>
      <c r="G32" s="90" t="s">
        <v>33</v>
      </c>
      <c r="H32" s="111"/>
      <c r="I32" s="79" t="s">
        <v>44</v>
      </c>
      <c r="J32" s="87"/>
      <c r="K32" s="109"/>
      <c r="L32" s="110"/>
    </row>
    <row r="33" spans="2:15" ht="15.5" x14ac:dyDescent="0.35">
      <c r="B33" s="119" t="s">
        <v>56</v>
      </c>
      <c r="C33" s="122"/>
      <c r="D33" s="158">
        <v>1</v>
      </c>
      <c r="E33" s="114" t="s">
        <v>48</v>
      </c>
      <c r="F33" s="118"/>
      <c r="G33" s="90" t="s">
        <v>37</v>
      </c>
      <c r="H33" s="82"/>
      <c r="I33" s="79"/>
      <c r="J33" s="85"/>
      <c r="K33" s="84"/>
      <c r="L33" s="92"/>
    </row>
    <row r="34" spans="2:15" ht="16" thickBot="1" x14ac:dyDescent="0.4">
      <c r="B34" s="119" t="s">
        <v>52</v>
      </c>
      <c r="C34" s="122"/>
      <c r="D34" s="158"/>
      <c r="E34" s="114" t="s">
        <v>47</v>
      </c>
      <c r="F34" s="118"/>
      <c r="G34" s="93" t="s">
        <v>45</v>
      </c>
      <c r="H34" s="94"/>
      <c r="I34" s="95"/>
      <c r="J34" s="96"/>
      <c r="K34" s="107"/>
      <c r="L34" s="97"/>
    </row>
    <row r="35" spans="2:15" x14ac:dyDescent="0.35">
      <c r="B35" s="119" t="s">
        <v>50</v>
      </c>
      <c r="C35" s="122"/>
      <c r="D35" s="158">
        <v>3</v>
      </c>
      <c r="E35" s="114" t="s">
        <v>37</v>
      </c>
      <c r="F35" s="118"/>
      <c r="G35" s="2"/>
      <c r="H35" s="2"/>
      <c r="I35" s="2"/>
      <c r="J35" s="2"/>
    </row>
    <row r="36" spans="2:15" x14ac:dyDescent="0.35">
      <c r="B36" s="120" t="s">
        <v>41</v>
      </c>
      <c r="C36" s="122"/>
      <c r="D36" s="158">
        <v>4</v>
      </c>
      <c r="E36" s="115" t="s">
        <v>36</v>
      </c>
      <c r="F36" s="160">
        <v>1</v>
      </c>
    </row>
    <row r="37" spans="2:15" x14ac:dyDescent="0.35">
      <c r="B37" s="119" t="s">
        <v>53</v>
      </c>
      <c r="C37" s="122"/>
      <c r="D37" s="158">
        <v>2</v>
      </c>
      <c r="E37" s="114" t="s">
        <v>39</v>
      </c>
      <c r="F37" s="130"/>
    </row>
    <row r="38" spans="2:15" x14ac:dyDescent="0.35">
      <c r="B38" s="119" t="s">
        <v>55</v>
      </c>
      <c r="C38" s="122"/>
      <c r="D38" s="158"/>
      <c r="E38" s="114" t="s">
        <v>38</v>
      </c>
      <c r="F38" s="130"/>
    </row>
    <row r="39" spans="2:15" ht="15" thickBot="1" x14ac:dyDescent="0.4">
      <c r="B39" s="121" t="s">
        <v>51</v>
      </c>
      <c r="C39" s="123"/>
      <c r="D39" s="159">
        <v>1</v>
      </c>
      <c r="E39" s="116" t="s">
        <v>46</v>
      </c>
      <c r="F39" s="131"/>
    </row>
    <row r="40" spans="2:15" ht="15.5" x14ac:dyDescent="0.35">
      <c r="M40" s="165"/>
      <c r="N40" s="166"/>
      <c r="O40" s="166"/>
    </row>
    <row r="41" spans="2:15" x14ac:dyDescent="0.35">
      <c r="B41" s="124"/>
    </row>
  </sheetData>
  <mergeCells count="8">
    <mergeCell ref="A6:A18"/>
    <mergeCell ref="C2:M2"/>
    <mergeCell ref="B28:N28"/>
    <mergeCell ref="F3:J4"/>
    <mergeCell ref="M40:O40"/>
    <mergeCell ref="K29:L29"/>
    <mergeCell ref="B29:D29"/>
    <mergeCell ref="E29:F29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dimension ref="A3:AA80"/>
  <sheetViews>
    <sheetView workbookViewId="0">
      <selection activeCell="O27" sqref="O27"/>
    </sheetView>
  </sheetViews>
  <sheetFormatPr defaultColWidth="9" defaultRowHeight="14.5" x14ac:dyDescent="0.35"/>
  <cols>
    <col min="1" max="1" width="9" style="103"/>
    <col min="2" max="2" width="19.33203125" style="103" customWidth="1"/>
    <col min="3" max="5" width="11.33203125" style="103" bestFit="1" customWidth="1"/>
    <col min="6" max="16384" width="9" style="103"/>
  </cols>
  <sheetData>
    <row r="3" spans="1:9" x14ac:dyDescent="0.35">
      <c r="B3" s="103" t="s">
        <v>81</v>
      </c>
      <c r="C3" s="103" t="s">
        <v>80</v>
      </c>
      <c r="D3" s="103" t="s">
        <v>79</v>
      </c>
      <c r="E3" s="103" t="s">
        <v>15</v>
      </c>
      <c r="F3" s="103" t="s">
        <v>78</v>
      </c>
      <c r="G3" s="103" t="s">
        <v>22</v>
      </c>
      <c r="H3" s="103" t="s">
        <v>57</v>
      </c>
      <c r="I3" s="103" t="s">
        <v>77</v>
      </c>
    </row>
    <row r="4" spans="1:9" x14ac:dyDescent="0.35">
      <c r="A4" s="103">
        <v>2023</v>
      </c>
      <c r="B4" s="103">
        <v>426</v>
      </c>
      <c r="C4" s="103">
        <v>300</v>
      </c>
      <c r="D4" s="103">
        <v>126</v>
      </c>
      <c r="E4" s="103">
        <v>173</v>
      </c>
      <c r="F4" s="103">
        <v>187</v>
      </c>
      <c r="G4" s="103">
        <v>69</v>
      </c>
      <c r="H4" s="103">
        <v>66</v>
      </c>
      <c r="I4" s="103">
        <v>18</v>
      </c>
    </row>
    <row r="5" spans="1:9" x14ac:dyDescent="0.35">
      <c r="A5" s="103">
        <v>2024</v>
      </c>
      <c r="B5" s="103">
        <v>455</v>
      </c>
      <c r="C5" s="103">
        <v>401</v>
      </c>
      <c r="D5" s="103">
        <v>54</v>
      </c>
      <c r="E5" s="103">
        <v>278</v>
      </c>
      <c r="F5" s="103">
        <v>215</v>
      </c>
      <c r="G5" s="103">
        <v>50</v>
      </c>
      <c r="H5" s="103">
        <v>88</v>
      </c>
      <c r="I5" s="103">
        <v>35</v>
      </c>
    </row>
    <row r="6" spans="1:9" x14ac:dyDescent="0.35">
      <c r="A6" s="103">
        <v>2025</v>
      </c>
      <c r="B6" s="103">
        <v>494</v>
      </c>
      <c r="C6" s="103">
        <v>423</v>
      </c>
      <c r="D6" s="103">
        <v>71</v>
      </c>
      <c r="E6" s="103">
        <v>259</v>
      </c>
      <c r="F6" s="103">
        <v>253</v>
      </c>
      <c r="G6" s="103">
        <v>75</v>
      </c>
      <c r="H6" s="103">
        <v>107</v>
      </c>
      <c r="I6" s="103">
        <v>49</v>
      </c>
    </row>
    <row r="7" spans="1:9" x14ac:dyDescent="0.35">
      <c r="A7" s="103">
        <v>2026</v>
      </c>
      <c r="B7" s="103">
        <v>56</v>
      </c>
      <c r="C7" s="103">
        <v>43</v>
      </c>
      <c r="D7" s="103">
        <v>13</v>
      </c>
      <c r="E7" s="103">
        <v>19</v>
      </c>
      <c r="F7" s="103">
        <v>19</v>
      </c>
      <c r="G7" s="103">
        <v>6</v>
      </c>
      <c r="H7" s="103">
        <v>9</v>
      </c>
      <c r="I7" s="103">
        <v>5</v>
      </c>
    </row>
    <row r="9" spans="1:9" x14ac:dyDescent="0.35">
      <c r="A9" s="104" t="s">
        <v>89</v>
      </c>
      <c r="B9" s="103" t="s">
        <v>101</v>
      </c>
      <c r="C9" s="104"/>
    </row>
    <row r="10" spans="1:9" x14ac:dyDescent="0.35">
      <c r="A10" s="103" t="s">
        <v>85</v>
      </c>
      <c r="B10" s="103" t="s">
        <v>84</v>
      </c>
      <c r="C10" s="103" t="s">
        <v>83</v>
      </c>
      <c r="D10" s="103" t="s">
        <v>82</v>
      </c>
      <c r="E10" s="103" t="s">
        <v>86</v>
      </c>
      <c r="F10" s="103" t="s">
        <v>102</v>
      </c>
    </row>
    <row r="11" spans="1:9" x14ac:dyDescent="0.35">
      <c r="A11" s="103">
        <v>6</v>
      </c>
      <c r="B11" s="103">
        <v>35</v>
      </c>
      <c r="C11" s="103">
        <v>17</v>
      </c>
      <c r="D11" s="103">
        <v>17</v>
      </c>
      <c r="E11" s="103">
        <v>16</v>
      </c>
      <c r="F11" s="103">
        <v>19</v>
      </c>
    </row>
    <row r="13" spans="1:9" x14ac:dyDescent="0.35">
      <c r="A13" s="103" t="s">
        <v>90</v>
      </c>
    </row>
    <row r="14" spans="1:9" x14ac:dyDescent="0.35">
      <c r="A14" s="103" t="s">
        <v>1</v>
      </c>
      <c r="B14" s="129">
        <v>12</v>
      </c>
    </row>
    <row r="15" spans="1:9" x14ac:dyDescent="0.35">
      <c r="A15" s="103" t="s">
        <v>2</v>
      </c>
      <c r="B15" s="103" t="s">
        <v>100</v>
      </c>
    </row>
    <row r="16" spans="1:9" x14ac:dyDescent="0.35">
      <c r="A16" s="103" t="s">
        <v>3</v>
      </c>
    </row>
    <row r="17" spans="1:27" x14ac:dyDescent="0.35">
      <c r="A17" s="103" t="s">
        <v>4</v>
      </c>
    </row>
    <row r="18" spans="1:27" x14ac:dyDescent="0.35">
      <c r="A18" s="103" t="s">
        <v>5</v>
      </c>
    </row>
    <row r="19" spans="1:27" x14ac:dyDescent="0.35">
      <c r="A19" s="103" t="s">
        <v>6</v>
      </c>
    </row>
    <row r="29" spans="1:27" x14ac:dyDescent="0.35">
      <c r="Z29" s="103" t="s">
        <v>57</v>
      </c>
      <c r="AA29" s="103" t="s">
        <v>77</v>
      </c>
    </row>
    <row r="30" spans="1:27" x14ac:dyDescent="0.35">
      <c r="A30" s="103" t="s">
        <v>76</v>
      </c>
      <c r="Z30" s="103">
        <v>50</v>
      </c>
      <c r="AA30" s="103">
        <v>12</v>
      </c>
    </row>
    <row r="31" spans="1:27" x14ac:dyDescent="0.35">
      <c r="B31" s="103">
        <v>2019</v>
      </c>
      <c r="C31" s="103">
        <v>2020</v>
      </c>
      <c r="D31" s="103">
        <v>2021</v>
      </c>
      <c r="E31" s="103">
        <v>2022</v>
      </c>
      <c r="F31" s="103">
        <v>2023</v>
      </c>
      <c r="G31" s="103">
        <v>2024</v>
      </c>
      <c r="H31" s="103">
        <v>2025</v>
      </c>
      <c r="I31" s="103">
        <v>2026</v>
      </c>
      <c r="Z31" s="103">
        <v>72</v>
      </c>
      <c r="AA31" s="103">
        <v>24</v>
      </c>
    </row>
    <row r="32" spans="1:27" x14ac:dyDescent="0.35">
      <c r="A32" s="103" t="s">
        <v>75</v>
      </c>
      <c r="B32" s="103">
        <v>18</v>
      </c>
      <c r="C32" s="103">
        <v>40</v>
      </c>
      <c r="D32" s="103">
        <v>41</v>
      </c>
      <c r="E32" s="103">
        <v>33</v>
      </c>
      <c r="F32" s="103">
        <v>49</v>
      </c>
      <c r="G32" s="103">
        <v>51</v>
      </c>
      <c r="H32" s="103">
        <v>56</v>
      </c>
      <c r="Z32" s="103">
        <v>76</v>
      </c>
      <c r="AA32" s="103">
        <v>37</v>
      </c>
    </row>
    <row r="33" spans="1:11" x14ac:dyDescent="0.35">
      <c r="A33" s="103" t="s">
        <v>74</v>
      </c>
      <c r="B33" s="103">
        <v>3</v>
      </c>
      <c r="C33" s="103">
        <v>10</v>
      </c>
      <c r="D33" s="103">
        <v>19</v>
      </c>
      <c r="E33" s="103">
        <v>18</v>
      </c>
      <c r="F33" s="103">
        <v>40</v>
      </c>
      <c r="G33" s="103">
        <v>38</v>
      </c>
      <c r="H33" s="103">
        <v>44</v>
      </c>
      <c r="K33" s="105"/>
    </row>
    <row r="34" spans="1:11" x14ac:dyDescent="0.35">
      <c r="A34" s="103" t="s">
        <v>73</v>
      </c>
      <c r="B34" s="103">
        <v>13</v>
      </c>
      <c r="C34" s="103">
        <v>29</v>
      </c>
      <c r="D34" s="103">
        <v>22</v>
      </c>
      <c r="E34" s="103">
        <v>29</v>
      </c>
      <c r="F34" s="103">
        <v>36</v>
      </c>
      <c r="G34" s="103">
        <v>23</v>
      </c>
      <c r="H34" s="103">
        <v>45</v>
      </c>
    </row>
    <row r="51" spans="2:7" x14ac:dyDescent="0.35">
      <c r="B51" s="103" t="s">
        <v>72</v>
      </c>
    </row>
    <row r="52" spans="2:7" x14ac:dyDescent="0.35">
      <c r="C52" s="103" t="s">
        <v>71</v>
      </c>
      <c r="D52" s="103" t="s">
        <v>70</v>
      </c>
      <c r="E52" s="103" t="s">
        <v>69</v>
      </c>
      <c r="F52" s="103" t="s">
        <v>68</v>
      </c>
    </row>
    <row r="53" spans="2:7" x14ac:dyDescent="0.35">
      <c r="B53" s="103" t="s">
        <v>91</v>
      </c>
    </row>
    <row r="54" spans="2:7" x14ac:dyDescent="0.35">
      <c r="B54" s="103" t="s">
        <v>67</v>
      </c>
    </row>
    <row r="55" spans="2:7" x14ac:dyDescent="0.35">
      <c r="B55" s="103" t="s">
        <v>66</v>
      </c>
    </row>
    <row r="58" spans="2:7" x14ac:dyDescent="0.35">
      <c r="C58" s="103">
        <v>2022</v>
      </c>
      <c r="D58" s="103">
        <v>2023</v>
      </c>
      <c r="E58" s="103">
        <v>2024</v>
      </c>
      <c r="F58" s="103">
        <v>2025</v>
      </c>
      <c r="G58" s="103">
        <v>2026</v>
      </c>
    </row>
    <row r="59" spans="2:7" x14ac:dyDescent="0.35">
      <c r="B59" s="103" t="s">
        <v>65</v>
      </c>
      <c r="C59" s="103">
        <v>454</v>
      </c>
      <c r="D59" s="103">
        <v>426</v>
      </c>
      <c r="E59" s="103">
        <v>455</v>
      </c>
      <c r="F59" s="103">
        <v>494</v>
      </c>
    </row>
    <row r="60" spans="2:7" x14ac:dyDescent="0.35">
      <c r="B60" s="103" t="s">
        <v>64</v>
      </c>
      <c r="C60" s="103">
        <v>294</v>
      </c>
      <c r="D60" s="103">
        <v>260</v>
      </c>
      <c r="E60" s="103">
        <v>273</v>
      </c>
      <c r="F60" s="103">
        <v>314</v>
      </c>
    </row>
    <row r="61" spans="2:7" x14ac:dyDescent="0.35">
      <c r="B61" s="103" t="s">
        <v>63</v>
      </c>
      <c r="C61" s="103">
        <v>161</v>
      </c>
      <c r="D61" s="103">
        <v>146</v>
      </c>
      <c r="E61" s="103">
        <v>162</v>
      </c>
      <c r="F61" s="103">
        <v>186</v>
      </c>
    </row>
    <row r="62" spans="2:7" x14ac:dyDescent="0.35">
      <c r="B62" s="103" t="s">
        <v>62</v>
      </c>
      <c r="C62" s="103">
        <v>9</v>
      </c>
      <c r="D62" s="103">
        <v>16</v>
      </c>
      <c r="E62" s="103">
        <v>11</v>
      </c>
      <c r="F62" s="103">
        <v>8</v>
      </c>
    </row>
    <row r="67" spans="2:5" x14ac:dyDescent="0.35">
      <c r="B67" s="103" t="s">
        <v>96</v>
      </c>
    </row>
    <row r="68" spans="2:5" x14ac:dyDescent="0.35">
      <c r="C68" s="103">
        <v>2023</v>
      </c>
      <c r="D68" s="103">
        <v>2024</v>
      </c>
      <c r="E68" s="103">
        <v>2025</v>
      </c>
    </row>
    <row r="69" spans="2:5" x14ac:dyDescent="0.35">
      <c r="B69" s="103" t="s">
        <v>97</v>
      </c>
      <c r="C69" s="132">
        <v>125599.7</v>
      </c>
      <c r="D69" s="132">
        <v>115560.02</v>
      </c>
      <c r="E69" s="132">
        <v>141055.49</v>
      </c>
    </row>
    <row r="70" spans="2:5" x14ac:dyDescent="0.35">
      <c r="B70" s="103" t="s">
        <v>98</v>
      </c>
      <c r="C70" s="132">
        <v>3042.5</v>
      </c>
      <c r="D70" s="132">
        <v>4629.24</v>
      </c>
      <c r="E70" s="132">
        <v>6681.81</v>
      </c>
    </row>
    <row r="71" spans="2:5" x14ac:dyDescent="0.35">
      <c r="B71" s="103" t="s">
        <v>99</v>
      </c>
      <c r="C71" s="132">
        <v>50239.88</v>
      </c>
      <c r="D71" s="132">
        <v>50107.99</v>
      </c>
      <c r="E71" s="132">
        <v>59182.57</v>
      </c>
    </row>
    <row r="78" spans="2:5" x14ac:dyDescent="0.35">
      <c r="C78" s="103" t="s">
        <v>61</v>
      </c>
      <c r="D78" s="103" t="s">
        <v>60</v>
      </c>
    </row>
    <row r="79" spans="2:5" x14ac:dyDescent="0.35">
      <c r="B79" s="103" t="s">
        <v>59</v>
      </c>
      <c r="C79" s="103">
        <v>15</v>
      </c>
      <c r="D79" s="103">
        <v>8</v>
      </c>
    </row>
    <row r="80" spans="2:5" x14ac:dyDescent="0.35">
      <c r="B80" s="103" t="s">
        <v>58</v>
      </c>
      <c r="C80" s="106">
        <v>1500</v>
      </c>
      <c r="D80" s="106">
        <v>3600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C557-96C3-49F6-BC6E-670029CC46E1}">
  <dimension ref="A1:I17"/>
  <sheetViews>
    <sheetView workbookViewId="0">
      <selection activeCell="B22" sqref="B22"/>
    </sheetView>
  </sheetViews>
  <sheetFormatPr defaultRowHeight="14.5" x14ac:dyDescent="0.35"/>
  <cols>
    <col min="1" max="1" width="38.08203125" customWidth="1"/>
    <col min="2" max="2" width="9" customWidth="1"/>
  </cols>
  <sheetData>
    <row r="1" spans="1:9" x14ac:dyDescent="0.35">
      <c r="A1" t="s">
        <v>103</v>
      </c>
    </row>
    <row r="5" spans="1:9" x14ac:dyDescent="0.35">
      <c r="B5" s="133"/>
      <c r="C5" s="133"/>
      <c r="D5" s="133"/>
      <c r="E5" s="133"/>
      <c r="F5" s="133"/>
    </row>
    <row r="9" spans="1:9" ht="18.5" x14ac:dyDescent="0.45">
      <c r="A9" s="134">
        <v>46054</v>
      </c>
      <c r="B9" s="135" t="s">
        <v>104</v>
      </c>
      <c r="C9" s="136" t="s">
        <v>105</v>
      </c>
      <c r="D9" s="135" t="s">
        <v>106</v>
      </c>
      <c r="E9" s="135" t="s">
        <v>107</v>
      </c>
      <c r="F9" s="136" t="s">
        <v>108</v>
      </c>
      <c r="G9" s="135" t="s">
        <v>109</v>
      </c>
      <c r="H9" s="135" t="s">
        <v>110</v>
      </c>
      <c r="I9" s="135" t="s">
        <v>104</v>
      </c>
    </row>
    <row r="10" spans="1:9" ht="15.5" x14ac:dyDescent="0.35">
      <c r="A10" s="137"/>
      <c r="B10" s="135">
        <v>1</v>
      </c>
      <c r="C10" s="135">
        <v>2</v>
      </c>
      <c r="D10" s="138">
        <v>3</v>
      </c>
      <c r="E10" s="138">
        <v>4</v>
      </c>
      <c r="F10" s="138">
        <v>5</v>
      </c>
      <c r="G10" s="138">
        <v>6</v>
      </c>
      <c r="H10" s="138">
        <v>7</v>
      </c>
      <c r="I10" s="138">
        <v>8</v>
      </c>
    </row>
    <row r="11" spans="1:9" x14ac:dyDescent="0.35">
      <c r="A11" s="143" t="s">
        <v>81</v>
      </c>
      <c r="B11" s="144">
        <v>5</v>
      </c>
      <c r="C11" s="145">
        <v>3</v>
      </c>
      <c r="D11" s="146">
        <v>2</v>
      </c>
      <c r="E11" s="147">
        <v>3</v>
      </c>
      <c r="F11" s="146">
        <v>4</v>
      </c>
      <c r="G11" s="140"/>
      <c r="H11" s="140"/>
      <c r="I11" s="140"/>
    </row>
    <row r="12" spans="1:9" x14ac:dyDescent="0.35">
      <c r="A12" s="152" t="s">
        <v>111</v>
      </c>
      <c r="B12" s="153">
        <v>2</v>
      </c>
      <c r="C12" s="154">
        <v>1</v>
      </c>
      <c r="D12" s="154">
        <v>2</v>
      </c>
      <c r="E12" s="154">
        <v>1</v>
      </c>
      <c r="F12" s="139"/>
      <c r="G12" s="139"/>
      <c r="H12" s="139"/>
      <c r="I12" s="139"/>
    </row>
    <row r="13" spans="1:9" x14ac:dyDescent="0.35">
      <c r="A13" s="139" t="s">
        <v>86</v>
      </c>
      <c r="B13" s="140">
        <v>1</v>
      </c>
      <c r="C13" s="140">
        <v>1</v>
      </c>
      <c r="D13" s="140"/>
      <c r="E13" s="140">
        <v>1</v>
      </c>
      <c r="F13" s="140">
        <v>2</v>
      </c>
      <c r="G13" s="140"/>
      <c r="H13" s="140"/>
      <c r="I13" s="140"/>
    </row>
    <row r="14" spans="1:9" x14ac:dyDescent="0.35">
      <c r="A14" s="142" t="s">
        <v>112</v>
      </c>
      <c r="B14" s="155"/>
      <c r="C14" s="155"/>
      <c r="D14" s="155"/>
      <c r="E14" s="155"/>
      <c r="F14" s="155"/>
      <c r="G14" s="155"/>
      <c r="H14" s="155"/>
      <c r="I14" s="155"/>
    </row>
    <row r="15" spans="1:9" x14ac:dyDescent="0.35">
      <c r="A15" s="156" t="s">
        <v>113</v>
      </c>
      <c r="B15" s="157">
        <v>3</v>
      </c>
      <c r="C15" s="157">
        <v>1</v>
      </c>
      <c r="D15" s="157">
        <v>2</v>
      </c>
      <c r="E15" s="157">
        <v>1</v>
      </c>
      <c r="F15" s="157">
        <v>1</v>
      </c>
      <c r="G15" s="141"/>
      <c r="H15" s="141"/>
      <c r="I15" s="141"/>
    </row>
    <row r="16" spans="1:9" x14ac:dyDescent="0.35">
      <c r="A16" s="148" t="s">
        <v>114</v>
      </c>
      <c r="B16" s="141"/>
      <c r="C16" s="141"/>
      <c r="D16" s="141"/>
      <c r="E16" s="141"/>
      <c r="F16" s="149">
        <v>2</v>
      </c>
      <c r="G16" s="141"/>
      <c r="H16" s="141"/>
      <c r="I16" s="141"/>
    </row>
    <row r="17" spans="1:9" x14ac:dyDescent="0.35">
      <c r="A17" s="150" t="s">
        <v>115</v>
      </c>
      <c r="B17" s="141"/>
      <c r="C17" s="151">
        <v>1</v>
      </c>
      <c r="D17" s="151">
        <v>1</v>
      </c>
      <c r="E17" s="151">
        <v>1</v>
      </c>
      <c r="F17" s="141"/>
      <c r="G17" s="141"/>
      <c r="H17" s="141"/>
      <c r="I17" s="1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James Longhini</cp:lastModifiedBy>
  <cp:lastPrinted>2026-02-10T17:33:50Z</cp:lastPrinted>
  <dcterms:created xsi:type="dcterms:W3CDTF">2024-12-16T23:06:19Z</dcterms:created>
  <dcterms:modified xsi:type="dcterms:W3CDTF">2026-02-10T17:33:51Z</dcterms:modified>
</cp:coreProperties>
</file>